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860" windowWidth="13600" windowHeight="1154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<sst xmlns="http://schemas.openxmlformats.org/spreadsheetml/2006/main" count="23" uniqueCount="19">
  <si>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Korpus A</t>
  </si>
  <si>
    <t>Korpus B</t>
  </si>
  <si>
    <t>Total</t>
  </si>
  <si>
    <t>Frequenz von Wort X</t>
  </si>
  <si>
    <t>Alle anderen Wörter</t>
  </si>
  <si>
    <t>Beobachtete Werte</t>
  </si>
  <si>
    <t>Erwartete Werte</t>
  </si>
  <si>
    <t>CHITEST(beobachtete Werte;erwartete Werte)</t>
  </si>
  <si>
    <t>CHIVERT(Chi-Quadrat;Freiheitsgrade)</t>
  </si>
  <si>
    <t>Chi Test</t>
  </si>
  <si>
    <t>Chi Quadrat</t>
  </si>
  <si>
    <t>df</t>
  </si>
  <si>
    <t>Kritische Werte</t>
  </si>
  <si>
    <t>p</t>
  </si>
  <si>
    <t>Nutzung der Excel-Funktion</t>
  </si>
  <si>
    <t>Wahrscheinlichkeit, dass Verteilung signifikant ist</t>
  </si>
  <si>
    <t>Frequenz geil</t>
  </si>
  <si>
    <t>flirt40plus</t>
  </si>
  <si>
    <t>flirt20plus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</si>
</sst>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&quot;#,##0;\-&quot;SFr&quot;#,##0"/>
    <numFmt numFmtId="167" formatCode="&quot;SFr&quot;#,##0;[Red]\-&quot;SFr&quot;#,##0"/>
    <numFmt numFmtId="168" formatCode="&quot;SFr&quot;#,##0.00;\-&quot;SFr&quot;#,##0.00"/>
    <numFmt numFmtId="169" formatCode="&quot;SFr&quot;#,##0.00;[Red]\-&quot;SFr&quot;#,##0.00"/>
    <numFmt numFmtId="170" formatCode="_-&quot;SFr&quot;* #,##0_-;\-&quot;SFr&quot;* #,##0_-;_-&quot;SFr&quot;* &quot;-&quot;_-;_-@_-"/>
    <numFmt numFmtId="171" formatCode="_-&quot;SFr&quot;* #,##0.00_-;\-&quot;SFr&quot;* #,##0.00_-;_-&quot;SFr&quot;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0.0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6">
      <selection activeCell="E24" sqref="E24"/>
    </sheetView>
  </sheetViews>
  <sheetFormatPr defaultColWidth="11.00390625" defaultRowHeight="12.75"/>
  <cols>
    <col min="1" max="1" width="17.625" style="0" customWidth="1"/>
    <col min="2" max="2" width="13.00390625" style="0" customWidth="1"/>
    <col min="6" max="7" width="12.00390625" style="0" bestFit="1" customWidth="1"/>
  </cols>
  <sheetData>
    <row r="1" ht="12.75">
      <c r="A1" s="1" t="s">
        <v>5</v>
      </c>
    </row>
    <row r="2" spans="2:4" ht="12.75">
      <c r="B2" t="s">
        <v>17</v>
      </c>
      <c r="C2" t="s">
        <v>18</v>
      </c>
      <c r="D2" t="s">
        <v>2</v>
      </c>
    </row>
    <row r="3" spans="1:4" ht="12.75">
      <c r="A3" t="s">
        <v>16</v>
      </c>
      <c r="B3">
        <v>363</v>
      </c>
      <c r="C3">
        <v>936</v>
      </c>
      <c r="D3">
        <f>SUM(B3:C3)</f>
        <v>1299</v>
      </c>
    </row>
    <row r="4" spans="1:4" ht="12.75">
      <c r="A4" t="s">
        <v>4</v>
      </c>
      <c r="B4">
        <v>2840269</v>
      </c>
      <c r="C4">
        <v>988213</v>
      </c>
      <c r="D4">
        <f>SUM(B4:C4)</f>
        <v>3828482</v>
      </c>
    </row>
    <row r="5" spans="1:4" ht="12.75">
      <c r="A5" t="s">
        <v>2</v>
      </c>
      <c r="B5">
        <f>SUM(B3:B4)</f>
        <v>2840632</v>
      </c>
      <c r="C5">
        <f>SUM(C3:C4)</f>
        <v>989149</v>
      </c>
      <c r="D5">
        <f>SUM(D3:D4)</f>
        <v>3829781</v>
      </c>
    </row>
    <row r="7" ht="12.75">
      <c r="A7" s="1" t="s">
        <v>6</v>
      </c>
    </row>
    <row r="8" spans="2:4" ht="12.75">
      <c r="B8" t="s">
        <v>0</v>
      </c>
      <c r="C8" t="s">
        <v>1</v>
      </c>
      <c r="D8" t="s">
        <v>2</v>
      </c>
    </row>
    <row r="9" spans="1:4" ht="12.75">
      <c r="A9" t="s">
        <v>3</v>
      </c>
      <c r="B9">
        <f>D3*B5/D5</f>
        <v>963.496598891686</v>
      </c>
      <c r="C9">
        <f>D3*C5/D5</f>
        <v>335.50340110831405</v>
      </c>
      <c r="D9">
        <f>SUM(B9:C9)</f>
        <v>1299</v>
      </c>
    </row>
    <row r="10" spans="1:4" ht="12.75">
      <c r="A10" t="s">
        <v>4</v>
      </c>
      <c r="B10">
        <f>D4*B5/D5</f>
        <v>2839668.503401108</v>
      </c>
      <c r="C10">
        <f>D4*C5/D5</f>
        <v>988813.4965988917</v>
      </c>
      <c r="D10">
        <f>SUM(B10:C10)</f>
        <v>3828482</v>
      </c>
    </row>
    <row r="11" spans="1:4" ht="12.75">
      <c r="A11" t="s">
        <v>2</v>
      </c>
      <c r="B11">
        <f>SUM(B9:B10)</f>
        <v>2840632</v>
      </c>
      <c r="C11">
        <f>SUM(C9:C10)</f>
        <v>989149</v>
      </c>
      <c r="D11">
        <f>SUM(D9:D10)</f>
        <v>3829781</v>
      </c>
    </row>
    <row r="14" spans="1:3" ht="12.75">
      <c r="A14" s="1" t="s">
        <v>10</v>
      </c>
      <c r="B14" s="1">
        <f>(B3-B9)^2/B9+(C3-C9)^2/C9+(B4-B10)^2/B10+(C4-C10)^2/C10</f>
        <v>1449.5408959893641</v>
      </c>
      <c r="C14" s="1" t="str">
        <f>IF(B14&gt;=B19,"signifikant","nicht signifikant")</f>
        <v>signifikant</v>
      </c>
    </row>
    <row r="15" spans="1:2" ht="12.75">
      <c r="A15" t="s">
        <v>11</v>
      </c>
      <c r="B15">
        <v>1</v>
      </c>
    </row>
    <row r="18" spans="1:2" ht="12.75">
      <c r="A18" s="1" t="s">
        <v>13</v>
      </c>
      <c r="B18" s="1" t="s">
        <v>12</v>
      </c>
    </row>
    <row r="19" spans="1:2" ht="12.75">
      <c r="A19">
        <v>0.05</v>
      </c>
      <c r="B19">
        <f>CHIINV(A19,$B$15)</f>
        <v>3.8414588206941236</v>
      </c>
    </row>
    <row r="20" spans="1:2" ht="12.75">
      <c r="A20">
        <v>0.01</v>
      </c>
      <c r="B20">
        <f>CHIINV(A20,$B$15)</f>
        <v>6.634896601021212</v>
      </c>
    </row>
    <row r="21" spans="1:2" ht="12.75">
      <c r="A21">
        <v>0.001</v>
      </c>
      <c r="B21">
        <f>CHIINV(A21,$B$15)</f>
        <v>10.827566170662733</v>
      </c>
    </row>
    <row r="22" spans="1:2" ht="12.75">
      <c r="A22">
        <v>0.0001</v>
      </c>
      <c r="B22">
        <f>CHIINV(A22,$B$15)</f>
        <v>15.1367052266236</v>
      </c>
    </row>
    <row r="27" ht="12.75">
      <c r="A27" s="1" t="s">
        <v>14</v>
      </c>
    </row>
    <row r="28" spans="1:3" ht="12.75">
      <c r="A28" t="s">
        <v>9</v>
      </c>
      <c r="B28" s="2">
        <f>CHITEST(B3:C4,B9:C10)</f>
        <v>0</v>
      </c>
      <c r="C28" t="s">
        <v>7</v>
      </c>
    </row>
    <row r="29" spans="1:3" ht="42">
      <c r="A29" s="3" t="s">
        <v>15</v>
      </c>
      <c r="B29" s="1">
        <f>CHIDIST(B28,1)</f>
        <v>1</v>
      </c>
      <c r="C29" t="s">
        <v>8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Deutsches Seminar Universität Zürich</dc:creator>
  <cp:keywords/>
  <dc:description/>
  <cp:lastModifiedBy>autor2</cp:lastModifiedBy>
  <dcterms:created xsi:type="dcterms:W3CDTF">2007-10-08T08:16:44Z</dcterms:created>
  <dcterms:modified xsi:type="dcterms:W3CDTF">2019-11-25T20:13:25Z</dcterms:modified>
  <cp:category/>
  <cp:version/>
  <cp:contentType/>
  <cp:contentStatus/>
</cp:coreProperties>
</file>